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Raul\Documents\2019\Transparencia\Anual 2019\Transp Mpal DIF 2019\Informacion Financiera Gubernamental\"/>
    </mc:Choice>
  </mc:AlternateContent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</definedNames>
  <calcPr calcId="152511"/>
</workbook>
</file>

<file path=xl/calcChain.xml><?xml version="1.0" encoding="utf-8"?>
<calcChain xmlns="http://schemas.openxmlformats.org/spreadsheetml/2006/main">
  <c r="E59" i="2" l="1"/>
  <c r="E52" i="2"/>
  <c r="D52" i="2"/>
  <c r="E47" i="2"/>
  <c r="D47" i="2"/>
  <c r="E44" i="2"/>
  <c r="E40" i="2"/>
  <c r="D40" i="2"/>
  <c r="E36" i="2"/>
  <c r="D36" i="2"/>
  <c r="E16" i="2"/>
  <c r="D16" i="2"/>
  <c r="E5" i="2"/>
  <c r="D5" i="2"/>
  <c r="D44" i="2" l="1"/>
  <c r="D57" i="2"/>
  <c r="D59" i="2" l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<sst xmlns="http://schemas.openxmlformats.org/spreadsheetml/2006/main" count="58" uniqueCount="50">
  <si>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</si>
  <si>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</si>
  <si>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</si>
  <si>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</si>
  <si>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</si>
  <si>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</si>
  <si>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</si>
  <si>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</si>
  <si>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</si>
  <si>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</si>
  <si>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</si>
  <si>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</si>
  <si>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</si>
  <si>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</si>
  <si>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</si>
  <si>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</si>
  <si>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</si>
  <si>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</si>
  <si>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</si>
  <si>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</si>
  <si>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</si>
  <si>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</si>
  <si>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</si>
  <si>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</si>
  <si>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</si>
  <si>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</si>
  <si>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</si>
  <si>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</si>
  <si>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</si>
  <si>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</si>
  <si>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</si>
  <si>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</si>
  <si>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</si>
  <si>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</si>
  <si>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</si>
  <si>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</si>
  <si>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</si>
  <si>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</si>
  <si>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</si>
  <si>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</si>
  <si>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</si>
  <si>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</si>
  <si>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</si>
  <si>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</si>
  <si>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</si>
  <si>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</si>
  <si>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</si>
  <si>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</si>
  <si>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</si>
  <si>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DE FLUJOS DE EFECTIVO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</si>
</sst>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0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top"/>
    </xf>
    <xf numFmtId="0" fontId="4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 applyProtection="1">
      <alignment horizontal="center" vertical="top" wrapText="1"/>
      <protection locked="0"/>
    </xf>
    <xf numFmtId="0" fontId="4" fillId="0" borderId="2" xfId="8" applyFont="1" applyFill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Alignment="1">
      <alignment horizontal="left" vertical="top"/>
    </xf>
    <xf numFmtId="0" fontId="4" fillId="0" borderId="0" xfId="8" applyFont="1" applyFill="1" applyBorder="1" applyAlignment="1">
      <alignment horizontal="left" vertical="top" wrapText="1" inden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Fill="1" applyBorder="1" applyAlignment="1">
      <alignment horizontal="left" vertical="top" wrapText="1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0" fontId="8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vertical="top" wrapText="1"/>
    </xf>
    <xf numFmtId="0" fontId="4" fillId="0" borderId="1" xfId="8" applyFont="1" applyFill="1" applyBorder="1" applyAlignment="1">
      <alignment vertical="top"/>
    </xf>
    <xf numFmtId="0" fontId="5" fillId="0" borderId="0" xfId="8" applyFont="1" applyFill="1" applyBorder="1" applyAlignment="1">
      <alignment horizontal="left" vertical="top" wrapText="1" indent="1"/>
    </xf>
    <xf numFmtId="0" fontId="5" fillId="0" borderId="5" xfId="8" applyFont="1" applyFill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5" fillId="0" borderId="3" xfId="8" applyFont="1" applyFill="1" applyBorder="1" applyAlignment="1">
      <alignment vertical="top" wrapText="1"/>
    </xf>
    <xf numFmtId="4" fontId="5" fillId="0" borderId="4" xfId="8" applyNumberFormat="1" applyFont="1" applyFill="1" applyBorder="1" applyAlignment="1">
      <alignment vertical="top"/>
    </xf>
    <xf numFmtId="0" fontId="4" fillId="3" borderId="7" xfId="8" applyFont="1" applyFill="1" applyBorder="1" applyAlignment="1">
      <alignment horizontal="center" vertical="center" wrapText="1"/>
    </xf>
    <xf numFmtId="0" fontId="4" fillId="3" borderId="8" xfId="8" applyFont="1" applyFill="1" applyBorder="1" applyAlignment="1">
      <alignment horizontal="center" vertical="center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4" fillId="3" borderId="6" xfId="8" applyFont="1" applyFill="1" applyBorder="1" applyAlignment="1">
      <alignment horizontal="center" vertical="center" wrapText="1"/>
    </xf>
    <xf numFmtId="0" fontId="4" fillId="3" borderId="7" xfId="8" applyFont="1" applyFill="1" applyBorder="1" applyAlignment="1">
      <alignment horizontal="center" vertical="center" wrapText="1"/>
    </xf>
    <xf numFmtId="0" fontId="5" fillId="0" borderId="9" xfId="8" applyFont="1" applyBorder="1" applyAlignment="1">
      <alignment horizontal="left" vertical="center" wrapText="1"/>
    </xf>
  </cellXfs>
  <cellStyles count="61">
    <cellStyle name="Euro" xfId="1"/>
    <cellStyle name="Millares 2" xfId="2"/>
    <cellStyle name="Millares 2 2" xfId="3"/>
    <cellStyle name="Millares 2 2 2" xfId="35"/>
    <cellStyle name="Millares 2 2 3" xfId="44"/>
    <cellStyle name="Millares 2 2 4" xfId="26"/>
    <cellStyle name="Millares 2 2 5" xfId="17"/>
    <cellStyle name="Millares 2 2 6" xfId="53"/>
    <cellStyle name="Millares 2 3" xfId="4"/>
    <cellStyle name="Millares 2 3 2" xfId="36"/>
    <cellStyle name="Millares 2 3 3" xfId="45"/>
    <cellStyle name="Millares 2 3 4" xfId="27"/>
    <cellStyle name="Millares 2 3 5" xfId="18"/>
    <cellStyle name="Millares 2 3 6" xfId="54"/>
    <cellStyle name="Millares 2 4" xfId="34"/>
    <cellStyle name="Millares 2 5" xfId="43"/>
    <cellStyle name="Millares 2 6" xfId="25"/>
    <cellStyle name="Millares 2 7" xfId="16"/>
    <cellStyle name="Millares 2 8" xfId="52"/>
    <cellStyle name="Millares 3" xfId="5"/>
    <cellStyle name="Millares 3 2" xfId="37"/>
    <cellStyle name="Millares 3 3" xfId="46"/>
    <cellStyle name="Millares 3 4" xfId="28"/>
    <cellStyle name="Millares 3 5" xfId="19"/>
    <cellStyle name="Millares 3 6" xfId="55"/>
    <cellStyle name="Moneda 2" xfId="6"/>
    <cellStyle name="Moneda 2 2" xfId="38"/>
    <cellStyle name="Moneda 2 3" xfId="47"/>
    <cellStyle name="Moneda 2 4" xfId="29"/>
    <cellStyle name="Moneda 2 5" xfId="20"/>
    <cellStyle name="Moneda 2 6" xfId="56"/>
    <cellStyle name="Normal" xfId="0" builtinId="0"/>
    <cellStyle name="Normal 2" xfId="7"/>
    <cellStyle name="Normal 2 2" xfId="8"/>
    <cellStyle name="Normal 2 3" xfId="39"/>
    <cellStyle name="Normal 2 4" xfId="48"/>
    <cellStyle name="Normal 2 5" xfId="30"/>
    <cellStyle name="Normal 2 6" xfId="21"/>
    <cellStyle name="Normal 2 7" xfId="57"/>
    <cellStyle name="Normal 3" xfId="9"/>
    <cellStyle name="Normal 3 2" xfId="40"/>
    <cellStyle name="Normal 3 3" xfId="49"/>
    <cellStyle name="Normal 3 4" xfId="31"/>
    <cellStyle name="Normal 3 5" xfId="22"/>
    <cellStyle name="Normal 3 6" xfId="5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51"/>
    <cellStyle name="Normal 6 2 4" xfId="33"/>
    <cellStyle name="Normal 6 2 5" xfId="24"/>
    <cellStyle name="Normal 6 2 6" xfId="60"/>
    <cellStyle name="Normal 6 3" xfId="41"/>
    <cellStyle name="Normal 6 4" xfId="50"/>
    <cellStyle name="Normal 6 5" xfId="32"/>
    <cellStyle name="Normal 6 6" xfId="23"/>
    <cellStyle name="Normal 6 7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723900</xdr:colOff>
      <xdr:row>0</xdr:row>
      <xdr:rowOff>57150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57150</xdr:colOff>
      <xdr:row>0</xdr:row>
      <xdr:rowOff>57150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514350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1" customWidth="1"/>
    <col min="3" max="3" width="75" style="1" bestFit="1" customWidth="1"/>
    <col min="4" max="5" width="25.83203125" style="1" customWidth="1"/>
    <col min="6" max="16384" width="12" style="1"/>
  </cols>
  <sheetData>
    <row r="1" spans="1:5" ht="39.950000000000003" customHeight="1" x14ac:dyDescent="0.2">
      <c r="A1" s="61" t="s">
        <v>49</v>
      </c>
      <c r="B1" s="62"/>
      <c r="C1" s="62"/>
      <c r="D1" s="62"/>
      <c r="E1" s="63"/>
    </row>
    <row r="2" spans="1:5" ht="15" customHeight="1" x14ac:dyDescent="0.2">
      <c r="A2" s="64" t="s">
        <v>0</v>
      </c>
      <c r="B2" s="65"/>
      <c r="C2" s="65"/>
      <c r="D2" s="24">
        <v>2019</v>
      </c>
      <c r="E2" s="25">
        <v>2018</v>
      </c>
    </row>
    <row r="3" spans="1:5" ht="15" customHeight="1" x14ac:dyDescent="0.2">
      <c r="A3" s="2"/>
      <c r="C3" s="3"/>
      <c r="D3" s="3"/>
      <c r="E3" s="4"/>
    </row>
    <row r="4" spans="1:5" x14ac:dyDescent="0.2">
      <c r="A4" s="5" t="s">
        <v>1</v>
      </c>
      <c r="C4" s="6"/>
      <c r="D4" s="7"/>
      <c r="E4" s="8"/>
    </row>
    <row r="5" spans="1:5" x14ac:dyDescent="0.2">
      <c r="A5" s="2"/>
      <c r="B5" s="9" t="s">
        <v>2</v>
      </c>
      <c r="C5" s="10"/>
      <c r="D5" s="26">
        <f>SUM(D6:D15)</f>
        <v>17767891.75</v>
      </c>
      <c r="E5" s="27">
        <f>SUM(E6:E15)</f>
        <v>16358693.140000001</v>
      </c>
    </row>
    <row r="6" spans="1:5" x14ac:dyDescent="0.2">
      <c r="A6" s="2"/>
      <c r="C6" s="13" t="s">
        <v>3</v>
      </c>
      <c r="D6" s="28">
        <v>0</v>
      </c>
      <c r="E6" s="29">
        <v>0</v>
      </c>
    </row>
    <row r="7" spans="1:5" x14ac:dyDescent="0.2">
      <c r="A7" s="2"/>
      <c r="C7" s="13" t="s">
        <v>4</v>
      </c>
      <c r="D7" s="28">
        <v>0</v>
      </c>
      <c r="E7" s="29">
        <v>0</v>
      </c>
    </row>
    <row r="8" spans="1:5" x14ac:dyDescent="0.2">
      <c r="A8" s="2"/>
      <c r="C8" s="13" t="s">
        <v>42</v>
      </c>
      <c r="D8" s="28">
        <v>0</v>
      </c>
      <c r="E8" s="29">
        <v>0</v>
      </c>
    </row>
    <row r="9" spans="1:5" x14ac:dyDescent="0.2">
      <c r="A9" s="2"/>
      <c r="C9" s="13" t="s">
        <v>5</v>
      </c>
      <c r="D9" s="28">
        <v>0</v>
      </c>
      <c r="E9" s="29">
        <v>870421</v>
      </c>
    </row>
    <row r="10" spans="1:5" x14ac:dyDescent="0.2">
      <c r="A10" s="2"/>
      <c r="C10" s="13" t="s">
        <v>43</v>
      </c>
      <c r="D10" s="53">
        <v>88208.58</v>
      </c>
      <c r="E10" s="29">
        <v>117992.69</v>
      </c>
    </row>
    <row r="11" spans="1:5" x14ac:dyDescent="0.2">
      <c r="A11" s="2"/>
      <c r="C11" s="13" t="s">
        <v>44</v>
      </c>
      <c r="D11" s="53">
        <v>131809.35999999999</v>
      </c>
      <c r="E11" s="29">
        <v>40569</v>
      </c>
    </row>
    <row r="12" spans="1:5" x14ac:dyDescent="0.2">
      <c r="A12" s="2"/>
      <c r="C12" s="13" t="s">
        <v>45</v>
      </c>
      <c r="D12" s="53">
        <v>1380460.5</v>
      </c>
      <c r="E12" s="29">
        <v>368491</v>
      </c>
    </row>
    <row r="13" spans="1:5" ht="22.5" x14ac:dyDescent="0.2">
      <c r="A13" s="2"/>
      <c r="C13" s="13" t="s">
        <v>46</v>
      </c>
      <c r="D13" s="53">
        <v>554988.93999999994</v>
      </c>
      <c r="E13" s="29">
        <v>638968.30000000005</v>
      </c>
    </row>
    <row r="14" spans="1:5" x14ac:dyDescent="0.2">
      <c r="A14" s="2"/>
      <c r="C14" s="13" t="s">
        <v>47</v>
      </c>
      <c r="D14" s="54">
        <v>15612424.369999999</v>
      </c>
      <c r="E14" s="29">
        <v>14322251.15</v>
      </c>
    </row>
    <row r="15" spans="1:5" x14ac:dyDescent="0.2">
      <c r="A15" s="2"/>
      <c r="C15" s="13" t="s">
        <v>6</v>
      </c>
      <c r="D15" s="28">
        <v>0</v>
      </c>
      <c r="E15" s="29">
        <v>0</v>
      </c>
    </row>
    <row r="16" spans="1:5" x14ac:dyDescent="0.2">
      <c r="A16" s="2"/>
      <c r="B16" s="9" t="s">
        <v>7</v>
      </c>
      <c r="C16" s="10"/>
      <c r="D16" s="11">
        <f>SUM(D17:D32)</f>
        <v>17820958.619999997</v>
      </c>
      <c r="E16" s="12">
        <f>SUM(E17:E32)</f>
        <v>14358823.16</v>
      </c>
    </row>
    <row r="17" spans="1:5" x14ac:dyDescent="0.2">
      <c r="A17" s="2"/>
      <c r="C17" s="13" t="s">
        <v>8</v>
      </c>
      <c r="D17" s="55">
        <v>13996065.33</v>
      </c>
      <c r="E17" s="30">
        <v>11469349.890000001</v>
      </c>
    </row>
    <row r="18" spans="1:5" x14ac:dyDescent="0.2">
      <c r="A18" s="2"/>
      <c r="C18" s="13" t="s">
        <v>9</v>
      </c>
      <c r="D18" s="55">
        <v>1289214.73</v>
      </c>
      <c r="E18" s="30">
        <v>982360.83</v>
      </c>
    </row>
    <row r="19" spans="1:5" x14ac:dyDescent="0.2">
      <c r="A19" s="2"/>
      <c r="C19" s="13" t="s">
        <v>10</v>
      </c>
      <c r="D19" s="55">
        <v>2073843.32</v>
      </c>
      <c r="E19" s="30">
        <v>1421270.46</v>
      </c>
    </row>
    <row r="20" spans="1:5" x14ac:dyDescent="0.2">
      <c r="A20" s="2"/>
      <c r="C20" s="13" t="s">
        <v>11</v>
      </c>
      <c r="D20" s="55">
        <v>214200</v>
      </c>
      <c r="E20" s="30">
        <v>329042.56</v>
      </c>
    </row>
    <row r="21" spans="1:5" x14ac:dyDescent="0.2">
      <c r="A21" s="2"/>
      <c r="C21" s="13" t="s">
        <v>12</v>
      </c>
      <c r="D21" s="55">
        <v>0</v>
      </c>
      <c r="E21" s="30">
        <v>0</v>
      </c>
    </row>
    <row r="22" spans="1:5" x14ac:dyDescent="0.2">
      <c r="A22" s="2"/>
      <c r="C22" s="13" t="s">
        <v>13</v>
      </c>
      <c r="D22" s="55">
        <v>0</v>
      </c>
      <c r="E22" s="30">
        <v>0</v>
      </c>
    </row>
    <row r="23" spans="1:5" x14ac:dyDescent="0.2">
      <c r="A23" s="2"/>
      <c r="C23" s="13" t="s">
        <v>14</v>
      </c>
      <c r="D23" s="55">
        <v>165068.59</v>
      </c>
      <c r="E23" s="30">
        <v>77408.289999999994</v>
      </c>
    </row>
    <row r="24" spans="1:5" x14ac:dyDescent="0.2">
      <c r="A24" s="2"/>
      <c r="C24" s="13" t="s">
        <v>15</v>
      </c>
      <c r="D24" s="55">
        <v>82566.649999999994</v>
      </c>
      <c r="E24" s="30">
        <v>79391.13</v>
      </c>
    </row>
    <row r="25" spans="1:5" x14ac:dyDescent="0.2">
      <c r="A25" s="2"/>
      <c r="C25" s="13" t="s">
        <v>16</v>
      </c>
      <c r="D25" s="55">
        <v>0</v>
      </c>
      <c r="E25" s="30">
        <v>0</v>
      </c>
    </row>
    <row r="26" spans="1:5" x14ac:dyDescent="0.2">
      <c r="A26" s="2"/>
      <c r="C26" s="13" t="s">
        <v>17</v>
      </c>
      <c r="D26" s="55">
        <v>0</v>
      </c>
      <c r="E26" s="30">
        <v>0</v>
      </c>
    </row>
    <row r="27" spans="1:5" x14ac:dyDescent="0.2">
      <c r="A27" s="2"/>
      <c r="C27" s="13" t="s">
        <v>18</v>
      </c>
      <c r="D27" s="55">
        <v>0</v>
      </c>
      <c r="E27" s="30">
        <v>0</v>
      </c>
    </row>
    <row r="28" spans="1:5" x14ac:dyDescent="0.2">
      <c r="A28" s="2"/>
      <c r="C28" s="13" t="s">
        <v>19</v>
      </c>
      <c r="D28" s="55">
        <v>0</v>
      </c>
      <c r="E28" s="30">
        <v>0</v>
      </c>
    </row>
    <row r="29" spans="1:5" x14ac:dyDescent="0.2">
      <c r="A29" s="2"/>
      <c r="C29" s="13" t="s">
        <v>20</v>
      </c>
      <c r="D29" s="55">
        <v>0</v>
      </c>
      <c r="E29" s="30">
        <v>0</v>
      </c>
    </row>
    <row r="30" spans="1:5" x14ac:dyDescent="0.2">
      <c r="A30" s="2"/>
      <c r="C30" s="13" t="s">
        <v>21</v>
      </c>
      <c r="D30" s="55">
        <v>0</v>
      </c>
      <c r="E30" s="30">
        <v>0</v>
      </c>
    </row>
    <row r="31" spans="1:5" x14ac:dyDescent="0.2">
      <c r="A31" s="2"/>
      <c r="C31" s="13" t="s">
        <v>22</v>
      </c>
      <c r="D31" s="55">
        <v>0</v>
      </c>
      <c r="E31" s="30">
        <v>0</v>
      </c>
    </row>
    <row r="32" spans="1:5" x14ac:dyDescent="0.2">
      <c r="A32" s="2"/>
      <c r="C32" s="13" t="s">
        <v>23</v>
      </c>
      <c r="D32" s="55">
        <v>0</v>
      </c>
      <c r="E32" s="30">
        <v>0</v>
      </c>
    </row>
    <row r="33" spans="1:5" x14ac:dyDescent="0.2">
      <c r="A33" s="16" t="s">
        <v>24</v>
      </c>
      <c r="C33" s="17"/>
      <c r="D33" s="56">
        <v>-53066.869999997318</v>
      </c>
      <c r="E33" s="31">
        <v>1999869.9800000004</v>
      </c>
    </row>
    <row r="34" spans="1:5" x14ac:dyDescent="0.2">
      <c r="A34" s="18"/>
      <c r="C34" s="17"/>
      <c r="D34" s="11"/>
      <c r="E34" s="12"/>
    </row>
    <row r="35" spans="1:5" x14ac:dyDescent="0.2">
      <c r="A35" s="5" t="s">
        <v>25</v>
      </c>
      <c r="C35" s="6"/>
      <c r="D35" s="14"/>
      <c r="E35" s="15"/>
    </row>
    <row r="36" spans="1:5" x14ac:dyDescent="0.2">
      <c r="A36" s="2"/>
      <c r="B36" s="9" t="s">
        <v>2</v>
      </c>
      <c r="C36" s="10"/>
      <c r="D36" s="33">
        <f>SUM(D37:D39)</f>
        <v>157098.22</v>
      </c>
      <c r="E36" s="34">
        <f>SUM(E37:E39)</f>
        <v>-862105.97</v>
      </c>
    </row>
    <row r="37" spans="1:5" x14ac:dyDescent="0.2">
      <c r="A37" s="2"/>
      <c r="C37" s="13" t="s">
        <v>26</v>
      </c>
      <c r="D37" s="58">
        <v>0</v>
      </c>
      <c r="E37" s="32">
        <v>0</v>
      </c>
    </row>
    <row r="38" spans="1:5" x14ac:dyDescent="0.2">
      <c r="A38" s="2"/>
      <c r="C38" s="13" t="s">
        <v>27</v>
      </c>
      <c r="D38" s="58">
        <v>157098.22</v>
      </c>
      <c r="E38" s="32">
        <v>0</v>
      </c>
    </row>
    <row r="39" spans="1:5" x14ac:dyDescent="0.2">
      <c r="A39" s="2"/>
      <c r="C39" s="13" t="s">
        <v>28</v>
      </c>
      <c r="D39" s="58">
        <v>0</v>
      </c>
      <c r="E39" s="32">
        <v>-862105.97</v>
      </c>
    </row>
    <row r="40" spans="1:5" x14ac:dyDescent="0.2">
      <c r="A40" s="2"/>
      <c r="B40" s="9" t="s">
        <v>7</v>
      </c>
      <c r="C40" s="10"/>
      <c r="D40" s="35">
        <f>SUM(D41:D43)</f>
        <v>138494.72</v>
      </c>
      <c r="E40" s="36">
        <f>SUM(E41:E43)</f>
        <v>1879151.9100000001</v>
      </c>
    </row>
    <row r="41" spans="1:5" x14ac:dyDescent="0.2">
      <c r="A41" s="2"/>
      <c r="C41" s="13" t="s">
        <v>26</v>
      </c>
      <c r="D41" s="57">
        <v>0</v>
      </c>
      <c r="E41" s="37">
        <v>1758089.32</v>
      </c>
    </row>
    <row r="42" spans="1:5" x14ac:dyDescent="0.2">
      <c r="A42" s="2"/>
      <c r="C42" s="13" t="s">
        <v>27</v>
      </c>
      <c r="D42" s="57">
        <v>138494.72</v>
      </c>
      <c r="E42" s="37">
        <v>121062.59</v>
      </c>
    </row>
    <row r="43" spans="1:5" x14ac:dyDescent="0.2">
      <c r="A43" s="2"/>
      <c r="C43" s="13" t="s">
        <v>29</v>
      </c>
      <c r="D43" s="57">
        <v>0</v>
      </c>
      <c r="E43" s="37">
        <v>0</v>
      </c>
    </row>
    <row r="44" spans="1:5" x14ac:dyDescent="0.2">
      <c r="A44" s="16" t="s">
        <v>30</v>
      </c>
      <c r="C44" s="17"/>
      <c r="D44" s="38">
        <f>D36-D40</f>
        <v>18603.5</v>
      </c>
      <c r="E44" s="39">
        <f>E36-E40</f>
        <v>-2741257.88</v>
      </c>
    </row>
    <row r="45" spans="1:5" x14ac:dyDescent="0.2">
      <c r="A45" s="18"/>
      <c r="C45" s="17"/>
      <c r="D45" s="11"/>
      <c r="E45" s="12"/>
    </row>
    <row r="46" spans="1:5" x14ac:dyDescent="0.2">
      <c r="A46" s="5" t="s">
        <v>31</v>
      </c>
      <c r="C46" s="6"/>
      <c r="D46" s="40"/>
      <c r="E46" s="41"/>
    </row>
    <row r="47" spans="1:5" x14ac:dyDescent="0.2">
      <c r="A47" s="2"/>
      <c r="B47" s="9" t="s">
        <v>2</v>
      </c>
      <c r="C47" s="10"/>
      <c r="D47" s="11">
        <f>SUM(D48:D51)</f>
        <v>644660.93000000005</v>
      </c>
      <c r="E47" s="12">
        <f>SUM(E48:E51)</f>
        <v>896318.51</v>
      </c>
    </row>
    <row r="48" spans="1:5" x14ac:dyDescent="0.2">
      <c r="A48" s="2"/>
      <c r="C48" s="13" t="s">
        <v>32</v>
      </c>
      <c r="D48" s="42">
        <v>0</v>
      </c>
      <c r="E48" s="43">
        <v>0</v>
      </c>
    </row>
    <row r="49" spans="1:5" x14ac:dyDescent="0.2">
      <c r="A49" s="2"/>
      <c r="C49" s="19" t="s">
        <v>33</v>
      </c>
      <c r="D49" s="42">
        <v>0</v>
      </c>
      <c r="E49" s="43">
        <v>0</v>
      </c>
    </row>
    <row r="50" spans="1:5" x14ac:dyDescent="0.2">
      <c r="A50" s="2"/>
      <c r="C50" s="19" t="s">
        <v>34</v>
      </c>
      <c r="D50" s="42">
        <v>0</v>
      </c>
      <c r="E50" s="43">
        <v>0</v>
      </c>
    </row>
    <row r="51" spans="1:5" x14ac:dyDescent="0.2">
      <c r="A51" s="2"/>
      <c r="C51" s="13" t="s">
        <v>35</v>
      </c>
      <c r="D51" s="42">
        <v>644660.93000000005</v>
      </c>
      <c r="E51" s="43">
        <v>896318.51</v>
      </c>
    </row>
    <row r="52" spans="1:5" x14ac:dyDescent="0.2">
      <c r="A52" s="2"/>
      <c r="B52" s="9" t="s">
        <v>7</v>
      </c>
      <c r="C52" s="10"/>
      <c r="D52" s="44">
        <f>SUM(D53:D56)</f>
        <v>241871.47</v>
      </c>
      <c r="E52" s="45">
        <f>SUM(E53:E56)</f>
        <v>1036689.45</v>
      </c>
    </row>
    <row r="53" spans="1:5" x14ac:dyDescent="0.2">
      <c r="A53" s="2"/>
      <c r="C53" s="13" t="s">
        <v>36</v>
      </c>
      <c r="D53" s="46">
        <v>0</v>
      </c>
      <c r="E53" s="47">
        <v>0</v>
      </c>
    </row>
    <row r="54" spans="1:5" x14ac:dyDescent="0.2">
      <c r="A54" s="2"/>
      <c r="C54" s="19" t="s">
        <v>33</v>
      </c>
      <c r="D54" s="46">
        <v>0</v>
      </c>
      <c r="E54" s="47">
        <v>0</v>
      </c>
    </row>
    <row r="55" spans="1:5" x14ac:dyDescent="0.2">
      <c r="A55" s="2"/>
      <c r="C55" s="19" t="s">
        <v>34</v>
      </c>
      <c r="D55" s="46">
        <v>0</v>
      </c>
      <c r="E55" s="47">
        <v>0</v>
      </c>
    </row>
    <row r="56" spans="1:5" x14ac:dyDescent="0.2">
      <c r="A56" s="2"/>
      <c r="C56" s="13" t="s">
        <v>37</v>
      </c>
      <c r="D56" s="59">
        <v>241871.47</v>
      </c>
      <c r="E56" s="47">
        <v>1036689.45</v>
      </c>
    </row>
    <row r="57" spans="1:5" x14ac:dyDescent="0.2">
      <c r="A57" s="16" t="s">
        <v>38</v>
      </c>
      <c r="C57" s="17"/>
      <c r="D57" s="48">
        <f>D47-D52</f>
        <v>402789.46000000008</v>
      </c>
      <c r="E57" s="49">
        <v>-140370.93999999994</v>
      </c>
    </row>
    <row r="58" spans="1:5" x14ac:dyDescent="0.2">
      <c r="A58" s="18"/>
      <c r="C58" s="17"/>
      <c r="D58" s="11"/>
      <c r="E58" s="12"/>
    </row>
    <row r="59" spans="1:5" x14ac:dyDescent="0.2">
      <c r="A59" s="16" t="s">
        <v>39</v>
      </c>
      <c r="C59" s="17"/>
      <c r="D59" s="50">
        <f>+D57+D44+D33</f>
        <v>368326.09000000276</v>
      </c>
      <c r="E59" s="12">
        <f>+E57+E44+E33</f>
        <v>-881758.83999999939</v>
      </c>
    </row>
    <row r="60" spans="1:5" x14ac:dyDescent="0.2">
      <c r="A60" s="18"/>
      <c r="C60" s="17"/>
      <c r="D60" s="11"/>
      <c r="E60" s="12"/>
    </row>
    <row r="61" spans="1:5" x14ac:dyDescent="0.2">
      <c r="A61" s="16" t="s">
        <v>40</v>
      </c>
      <c r="C61" s="17"/>
      <c r="D61" s="51">
        <v>1307255.3700000001</v>
      </c>
      <c r="E61" s="52">
        <v>2189014.21</v>
      </c>
    </row>
    <row r="62" spans="1:5" x14ac:dyDescent="0.2">
      <c r="A62" s="16" t="s">
        <v>41</v>
      </c>
      <c r="C62" s="17"/>
      <c r="D62" s="60">
        <v>1832679.68</v>
      </c>
      <c r="E62" s="52">
        <v>1307255.3700000001</v>
      </c>
    </row>
    <row r="63" spans="1:5" x14ac:dyDescent="0.2">
      <c r="A63" s="20"/>
      <c r="B63" s="21"/>
      <c r="C63" s="22"/>
      <c r="D63" s="22"/>
      <c r="E63" s="23"/>
    </row>
    <row r="64" spans="1:5" ht="11.25" customHeight="1" x14ac:dyDescent="0.2">
      <c r="A64" s="66" t="s">
        <v>48</v>
      </c>
      <c r="B64" s="66"/>
      <c r="C64" s="66"/>
      <c r="D64" s="66"/>
      <c r="E64" s="66"/>
    </row>
  </sheetData>
  <sheetProtection formatCells="0" formatColumns="0" formatRows="0" autoFilter="0"/>
  <mergeCells count="3">
    <mergeCell ref="A1:E1"/>
    <mergeCell ref="A2:C2"/>
    <mergeCell ref="A64:E64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Raul P</cp:lastModifiedBy>
  <cp:revision/>
  <dcterms:created xsi:type="dcterms:W3CDTF">2012-12-11T20:31:36Z</dcterms:created>
  <dcterms:modified xsi:type="dcterms:W3CDTF">2020-02-11T22:30:18Z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